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ceancountes/Desktop/SIEVERT PARTNERS/Cartera trimestral/"/>
    </mc:Choice>
  </mc:AlternateContent>
  <xr:revisionPtr revIDLastSave="0" documentId="8_{4481B23A-3D56-5A4B-9478-765573F493BD}" xr6:coauthVersionLast="36" xr6:coauthVersionMax="36" xr10:uidLastSave="{00000000-0000-0000-0000-000000000000}"/>
  <bookViews>
    <workbookView xWindow="360" yWindow="460" windowWidth="25900" windowHeight="16180"/>
  </bookViews>
  <sheets>
    <sheet name="UGL" sheetId="1" r:id="rId1"/>
  </sheets>
  <calcPr calcId="181029"/>
</workbook>
</file>

<file path=xl/calcChain.xml><?xml version="1.0" encoding="utf-8"?>
<calcChain xmlns="http://schemas.openxmlformats.org/spreadsheetml/2006/main">
  <c r="J34" i="1" l="1"/>
  <c r="H34" i="1"/>
  <c r="I34" i="1"/>
  <c r="E17" i="1"/>
  <c r="E34" i="1"/>
  <c r="G34" i="1"/>
  <c r="F34" i="1"/>
</calcChain>
</file>

<file path=xl/sharedStrings.xml><?xml version="1.0" encoding="utf-8"?>
<sst xmlns="http://schemas.openxmlformats.org/spreadsheetml/2006/main" count="90" uniqueCount="73">
  <si>
    <t>Unrealized Gain/Loss as of 04/01/2020</t>
  </si>
  <si>
    <t xml:space="preserve">Displaying : </t>
  </si>
  <si>
    <t>Security ID</t>
  </si>
  <si>
    <t>Description</t>
  </si>
  <si>
    <t xml:space="preserve"> Last Price</t>
  </si>
  <si>
    <t xml:space="preserve">Market Value </t>
  </si>
  <si>
    <t>Total Cost</t>
  </si>
  <si>
    <t xml:space="preserve">Unrealized Gain/Loss </t>
  </si>
  <si>
    <t>Unrealized Gain/Loss (%)</t>
  </si>
  <si>
    <t>Estimated Annual Income</t>
  </si>
  <si>
    <t>Estimated Current Yield</t>
  </si>
  <si>
    <t xml:space="preserve">~MMFWAGA  </t>
  </si>
  <si>
    <t xml:space="preserve">WESTERN ASSET GOVERNMENT CL A     </t>
  </si>
  <si>
    <t>AY</t>
  </si>
  <si>
    <t xml:space="preserve">ATLANTICA YIELD PLC SHS ISIN#GB00BLP5YB54   </t>
  </si>
  <si>
    <t>AZN</t>
  </si>
  <si>
    <t xml:space="preserve">ASTRAZENECA PLC SPONSORED ADR    </t>
  </si>
  <si>
    <t>BUD</t>
  </si>
  <si>
    <t xml:space="preserve">ANHEUSER BUSCH INBEV SA NV SPONSORED ADR ISIN#US03524A1088   </t>
  </si>
  <si>
    <t>CHRW</t>
  </si>
  <si>
    <t xml:space="preserve">C H ROBINSON WORLDWIDE INC COM NEW   </t>
  </si>
  <si>
    <t>CSCO</t>
  </si>
  <si>
    <t xml:space="preserve">CISCO SYSTEMS INC     </t>
  </si>
  <si>
    <t>CVX</t>
  </si>
  <si>
    <t xml:space="preserve">CHEVRON CORP NEW COM     </t>
  </si>
  <si>
    <t>DEO</t>
  </si>
  <si>
    <t xml:space="preserve">DIAGEO PLC SPONSORED ADR NEW ISIN#US25243Q2057   </t>
  </si>
  <si>
    <t>ETN</t>
  </si>
  <si>
    <t xml:space="preserve">EATON CORPORATION PLC SHS ISIN#IE00B8KQN827   </t>
  </si>
  <si>
    <t>GE</t>
  </si>
  <si>
    <t xml:space="preserve">GENERAL ELECTRIC CO COM    </t>
  </si>
  <si>
    <t>HSBC</t>
  </si>
  <si>
    <t xml:space="preserve">HSBC HLDGS PLC SPONS ADR NEW    </t>
  </si>
  <si>
    <t>KO</t>
  </si>
  <si>
    <t xml:space="preserve">COCA COLA COMPANY     </t>
  </si>
  <si>
    <t>KPELY</t>
  </si>
  <si>
    <t xml:space="preserve">KEPPEL LTD SPON ADR    </t>
  </si>
  <si>
    <t>LMT</t>
  </si>
  <si>
    <t xml:space="preserve">LOCKHEED MARTIN CORP COM    </t>
  </si>
  <si>
    <t>MCD</t>
  </si>
  <si>
    <t xml:space="preserve">MCDONALDS CORP     </t>
  </si>
  <si>
    <t>MRK</t>
  </si>
  <si>
    <t xml:space="preserve">MERCK &amp; CO INC NEW COM    </t>
  </si>
  <si>
    <t>MURGY</t>
  </si>
  <si>
    <t xml:space="preserve">MUNICH RE GROUP ADR ISIN#US6261881063   </t>
  </si>
  <si>
    <t>NVS</t>
  </si>
  <si>
    <t xml:space="preserve">NOVARTIS AG SPONSORED ADR    </t>
  </si>
  <si>
    <t>PG</t>
  </si>
  <si>
    <t xml:space="preserve">PROCTER &amp; GAMBLE CO COM    </t>
  </si>
  <si>
    <t>PM</t>
  </si>
  <si>
    <t xml:space="preserve">PHILIP MORRIS INTL INC COM    </t>
  </si>
  <si>
    <t>T</t>
  </si>
  <si>
    <t xml:space="preserve">AT&amp;T INC COM     </t>
  </si>
  <si>
    <t>TOT</t>
  </si>
  <si>
    <t xml:space="preserve">TOTAL S A SPONSORED ADR    </t>
  </si>
  <si>
    <t>UL</t>
  </si>
  <si>
    <t xml:space="preserve">UNILEVER PLC SPON ADR NEW ISIN#US9047677045   </t>
  </si>
  <si>
    <t>WFC</t>
  </si>
  <si>
    <t xml:space="preserve">WELLS FARGO &amp; CO NEW COM    </t>
  </si>
  <si>
    <t>XOM</t>
  </si>
  <si>
    <t xml:space="preserve">EXXON MOBIL CORP COM     </t>
  </si>
  <si>
    <t>SDY</t>
  </si>
  <si>
    <t xml:space="preserve">SPDR SER TR S&amp;P DIVID ETF    </t>
  </si>
  <si>
    <t>Sector</t>
  </si>
  <si>
    <t>Cons Discretionary</t>
  </si>
  <si>
    <t>Cons Staples</t>
  </si>
  <si>
    <t>Energy</t>
  </si>
  <si>
    <t>Financials</t>
  </si>
  <si>
    <t>Health Care</t>
  </si>
  <si>
    <t>Industrials</t>
  </si>
  <si>
    <t>Logistics</t>
  </si>
  <si>
    <t>S&amp;P</t>
  </si>
  <si>
    <t>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</si>
</sst>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##;\-#,##0.00##"/>
    <numFmt numFmtId="174" formatCode="#,##0.00_ ;\-#,##0.00\ "/>
    <numFmt numFmtId="175" formatCode="#,##0.0000_ ;\-#,##0.0000\ 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0" xfId="0" applyFont="1" applyFill="1" applyBorder="1" applyAlignment="1" applyProtection="1"/>
    <xf numFmtId="0" fontId="0" fillId="0" borderId="0" xfId="0"/>
    <xf numFmtId="0" fontId="3" fillId="3" borderId="1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1" fillId="5" borderId="4" xfId="0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center"/>
    </xf>
    <xf numFmtId="174" fontId="1" fillId="5" borderId="5" xfId="0" applyNumberFormat="1" applyFont="1" applyFill="1" applyBorder="1" applyAlignment="1" applyProtection="1">
      <alignment horizontal="center"/>
    </xf>
    <xf numFmtId="172" fontId="1" fillId="5" borderId="5" xfId="0" applyNumberFormat="1" applyFont="1" applyFill="1" applyBorder="1" applyAlignment="1" applyProtection="1">
      <alignment horizontal="center"/>
    </xf>
    <xf numFmtId="172" fontId="1" fillId="4" borderId="5" xfId="0" applyNumberFormat="1" applyFont="1" applyFill="1" applyBorder="1" applyAlignment="1" applyProtection="1">
      <alignment horizontal="center"/>
    </xf>
    <xf numFmtId="4" fontId="1" fillId="5" borderId="5" xfId="0" applyNumberFormat="1" applyFont="1" applyFill="1" applyBorder="1" applyAlignment="1" applyProtection="1">
      <alignment horizontal="center"/>
    </xf>
    <xf numFmtId="10" fontId="1" fillId="5" borderId="5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Border="1" applyAlignment="1" applyProtection="1">
      <alignment horizontal="center"/>
    </xf>
    <xf numFmtId="172" fontId="1" fillId="0" borderId="0" xfId="0" applyNumberFormat="1" applyFont="1" applyBorder="1" applyAlignment="1" applyProtection="1">
      <alignment horizontal="center"/>
    </xf>
    <xf numFmtId="172" fontId="1" fillId="4" borderId="0" xfId="0" applyNumberFormat="1" applyFont="1" applyFill="1" applyBorder="1" applyAlignment="1" applyProtection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Fill="1" applyBorder="1" applyAlignment="1">
      <alignment horizontal="center"/>
    </xf>
    <xf numFmtId="174" fontId="1" fillId="0" borderId="10" xfId="0" applyNumberFormat="1" applyFont="1" applyBorder="1" applyAlignment="1" applyProtection="1">
      <alignment horizontal="center"/>
    </xf>
    <xf numFmtId="172" fontId="1" fillId="0" borderId="10" xfId="0" applyNumberFormat="1" applyFont="1" applyBorder="1" applyAlignment="1" applyProtection="1">
      <alignment horizontal="center"/>
    </xf>
    <xf numFmtId="172" fontId="1" fillId="4" borderId="10" xfId="0" applyNumberFormat="1" applyFont="1" applyFill="1" applyBorder="1" applyAlignment="1" applyProtection="1">
      <alignment horizontal="center"/>
    </xf>
    <xf numFmtId="0" fontId="1" fillId="5" borderId="7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center"/>
    </xf>
    <xf numFmtId="174" fontId="1" fillId="5" borderId="0" xfId="0" applyNumberFormat="1" applyFont="1" applyFill="1" applyBorder="1" applyAlignment="1" applyProtection="1">
      <alignment horizontal="center"/>
    </xf>
    <xf numFmtId="172" fontId="1" fillId="5" borderId="0" xfId="0" applyNumberFormat="1" applyFont="1" applyFill="1" applyBorder="1" applyAlignment="1" applyProtection="1">
      <alignment horizontal="center"/>
    </xf>
    <xf numFmtId="4" fontId="1" fillId="5" borderId="0" xfId="0" applyNumberFormat="1" applyFont="1" applyFill="1" applyBorder="1" applyAlignment="1" applyProtection="1">
      <alignment horizontal="center"/>
    </xf>
    <xf numFmtId="10" fontId="1" fillId="5" borderId="0" xfId="0" applyNumberFormat="1" applyFont="1" applyFill="1" applyBorder="1" applyAlignment="1" applyProtection="1">
      <alignment horizontal="center"/>
    </xf>
    <xf numFmtId="10" fontId="1" fillId="5" borderId="10" xfId="0" applyNumberFormat="1" applyFont="1" applyFill="1" applyBorder="1" applyAlignment="1" applyProtection="1">
      <alignment horizontal="center"/>
    </xf>
    <xf numFmtId="0" fontId="1" fillId="0" borderId="13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Border="1" applyAlignment="1" applyProtection="1">
      <alignment horizontal="center"/>
    </xf>
    <xf numFmtId="172" fontId="1" fillId="0" borderId="12" xfId="0" applyNumberFormat="1" applyFont="1" applyBorder="1" applyAlignment="1" applyProtection="1">
      <alignment horizontal="center"/>
    </xf>
    <xf numFmtId="172" fontId="1" fillId="4" borderId="12" xfId="0" applyNumberFormat="1" applyFont="1" applyFill="1" applyBorder="1" applyAlignment="1" applyProtection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center"/>
    </xf>
    <xf numFmtId="174" fontId="1" fillId="5" borderId="10" xfId="0" applyNumberFormat="1" applyFont="1" applyFill="1" applyBorder="1" applyAlignment="1" applyProtection="1">
      <alignment horizontal="center"/>
    </xf>
    <xf numFmtId="172" fontId="1" fillId="5" borderId="10" xfId="0" applyNumberFormat="1" applyFont="1" applyFill="1" applyBorder="1" applyAlignment="1" applyProtection="1">
      <alignment horizontal="center"/>
    </xf>
    <xf numFmtId="4" fontId="1" fillId="5" borderId="10" xfId="0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174" fontId="1" fillId="0" borderId="15" xfId="0" applyNumberFormat="1" applyFont="1" applyFill="1" applyBorder="1" applyAlignment="1" applyProtection="1">
      <alignment horizontal="center"/>
    </xf>
    <xf numFmtId="172" fontId="1" fillId="0" borderId="15" xfId="0" applyNumberFormat="1" applyFont="1" applyFill="1" applyBorder="1" applyAlignment="1" applyProtection="1">
      <alignment horizontal="center"/>
    </xf>
    <xf numFmtId="172" fontId="1" fillId="4" borderId="15" xfId="0" applyNumberFormat="1" applyFont="1" applyFill="1" applyBorder="1" applyAlignment="1" applyProtection="1">
      <alignment horizontal="center"/>
    </xf>
    <xf numFmtId="4" fontId="1" fillId="0" borderId="15" xfId="0" applyNumberFormat="1" applyFont="1" applyFill="1" applyBorder="1" applyAlignment="1" applyProtection="1">
      <alignment horizontal="center"/>
    </xf>
    <xf numFmtId="10" fontId="1" fillId="0" borderId="15" xfId="0" applyNumberFormat="1" applyFont="1" applyFill="1" applyBorder="1" applyAlignment="1" applyProtection="1">
      <alignment horizontal="center"/>
    </xf>
    <xf numFmtId="0" fontId="1" fillId="3" borderId="18" xfId="0" applyFont="1" applyFill="1" applyBorder="1"/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/>
    </xf>
    <xf numFmtId="174" fontId="1" fillId="3" borderId="19" xfId="0" applyNumberFormat="1" applyFont="1" applyFill="1" applyBorder="1" applyAlignment="1" applyProtection="1">
      <alignment horizontal="center"/>
    </xf>
    <xf numFmtId="172" fontId="4" fillId="4" borderId="19" xfId="0" applyNumberFormat="1" applyFont="1" applyFill="1" applyBorder="1" applyAlignment="1" applyProtection="1">
      <alignment horizontal="center"/>
    </xf>
    <xf numFmtId="4" fontId="4" fillId="3" borderId="19" xfId="0" applyNumberFormat="1" applyFont="1" applyFill="1" applyBorder="1" applyAlignment="1" applyProtection="1">
      <alignment horizontal="center"/>
    </xf>
    <xf numFmtId="10" fontId="4" fillId="3" borderId="19" xfId="0" applyNumberFormat="1" applyFont="1" applyFill="1" applyBorder="1" applyAlignment="1" applyProtection="1">
      <alignment horizontal="center"/>
    </xf>
    <xf numFmtId="175" fontId="0" fillId="0" borderId="0" xfId="0" applyNumberFormat="1"/>
    <xf numFmtId="10" fontId="1" fillId="0" borderId="0" xfId="0" applyNumberFormat="1" applyFont="1" applyBorder="1" applyAlignment="1" applyProtection="1">
      <alignment horizontal="center"/>
    </xf>
    <xf numFmtId="10" fontId="1" fillId="0" borderId="10" xfId="0" applyNumberFormat="1" applyFont="1" applyBorder="1" applyAlignment="1" applyProtection="1">
      <alignment horizontal="center"/>
    </xf>
    <xf numFmtId="10" fontId="1" fillId="0" borderId="12" xfId="0" applyNumberFormat="1" applyFont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5" borderId="12" xfId="0" applyNumberFormat="1" applyFont="1" applyFill="1" applyBorder="1" applyAlignment="1" applyProtection="1">
      <alignment horizontal="center"/>
    </xf>
    <xf numFmtId="4" fontId="1" fillId="0" borderId="10" xfId="0" applyNumberFormat="1" applyFont="1" applyFill="1" applyBorder="1" applyAlignment="1" applyProtection="1">
      <alignment horizontal="center"/>
    </xf>
    <xf numFmtId="172" fontId="2" fillId="3" borderId="19" xfId="0" applyNumberFormat="1" applyFont="1" applyFill="1" applyBorder="1" applyAlignment="1" applyProtection="1">
      <alignment horizontal="center"/>
    </xf>
    <xf numFmtId="10" fontId="1" fillId="5" borderId="6" xfId="0" applyNumberFormat="1" applyFont="1" applyFill="1" applyBorder="1" applyAlignment="1" applyProtection="1">
      <alignment horizontal="center"/>
    </xf>
    <xf numFmtId="10" fontId="1" fillId="0" borderId="8" xfId="0" applyNumberFormat="1" applyFont="1" applyBorder="1" applyAlignment="1" applyProtection="1">
      <alignment horizontal="center"/>
    </xf>
    <xf numFmtId="10" fontId="1" fillId="0" borderId="11" xfId="0" applyNumberFormat="1" applyFont="1" applyBorder="1" applyAlignment="1" applyProtection="1">
      <alignment horizontal="center"/>
    </xf>
    <xf numFmtId="10" fontId="1" fillId="5" borderId="8" xfId="0" applyNumberFormat="1" applyFont="1" applyFill="1" applyBorder="1" applyAlignment="1" applyProtection="1">
      <alignment horizontal="center"/>
    </xf>
    <xf numFmtId="10" fontId="1" fillId="0" borderId="14" xfId="0" applyNumberFormat="1" applyFont="1" applyBorder="1" applyAlignment="1" applyProtection="1">
      <alignment horizontal="center"/>
    </xf>
    <xf numFmtId="10" fontId="1" fillId="5" borderId="11" xfId="0" applyNumberFormat="1" applyFont="1" applyFill="1" applyBorder="1" applyAlignment="1" applyProtection="1">
      <alignment horizontal="center"/>
    </xf>
    <xf numFmtId="10" fontId="1" fillId="0" borderId="17" xfId="0" applyNumberFormat="1" applyFont="1" applyFill="1" applyBorder="1" applyAlignment="1" applyProtection="1">
      <alignment horizontal="center"/>
    </xf>
    <xf numFmtId="10" fontId="4" fillId="3" borderId="2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190500</xdr:rowOff>
    </xdr:from>
    <xdr:to>
      <xdr:col>1</xdr:col>
      <xdr:colOff>1239077</xdr:colOff>
      <xdr:row>3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B8F3D-68B4-A24F-A6E4-6AB3A0A79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90500"/>
          <a:ext cx="1835977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35" sqref="B35"/>
    </sheetView>
  </sheetViews>
  <sheetFormatPr baseColWidth="10" defaultRowHeight="13" x14ac:dyDescent="0.15"/>
  <cols>
    <col min="1" max="1" width="11.6640625" customWidth="1"/>
    <col min="2" max="2" width="62.83203125" customWidth="1"/>
    <col min="3" max="3" width="16.83203125" customWidth="1"/>
    <col min="4" max="4" width="9.6640625" customWidth="1"/>
    <col min="5" max="5" width="15.6640625" customWidth="1"/>
    <col min="6" max="6" width="15.83203125" customWidth="1"/>
    <col min="7" max="7" width="16.83203125" customWidth="1"/>
    <col min="8" max="8" width="13.5" customWidth="1"/>
    <col min="9" max="9" width="18.6640625" customWidth="1"/>
    <col min="10" max="10" width="18.83203125" customWidth="1"/>
    <col min="11" max="256" width="8.83203125" customWidth="1"/>
  </cols>
  <sheetData>
    <row r="1" spans="1:10" ht="16" customHeight="1" x14ac:dyDescent="0.15"/>
    <row r="2" spans="1:10" ht="16" customHeight="1" x14ac:dyDescent="0.15"/>
    <row r="3" spans="1:10" ht="16" customHeight="1" x14ac:dyDescent="0.15"/>
    <row r="4" spans="1:10" ht="16" customHeight="1" x14ac:dyDescent="0.15"/>
    <row r="5" spans="1:10" ht="16" customHeight="1" x14ac:dyDescent="0.1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ht="16" customHeight="1" thickBot="1" x14ac:dyDescent="0.2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ht="16" customHeight="1" thickBot="1" x14ac:dyDescent="0.2">
      <c r="A7" s="3" t="s">
        <v>2</v>
      </c>
      <c r="B7" s="4" t="s">
        <v>3</v>
      </c>
      <c r="C7" s="4" t="s">
        <v>63</v>
      </c>
      <c r="D7" s="4" t="s">
        <v>4</v>
      </c>
      <c r="E7" s="4" t="s">
        <v>6</v>
      </c>
      <c r="F7" s="5" t="s">
        <v>5</v>
      </c>
      <c r="G7" s="4" t="s">
        <v>7</v>
      </c>
      <c r="H7" s="4" t="s">
        <v>8</v>
      </c>
      <c r="I7" s="4" t="s">
        <v>9</v>
      </c>
      <c r="J7" s="6" t="s">
        <v>10</v>
      </c>
    </row>
    <row r="8" spans="1:10" ht="16" customHeight="1" x14ac:dyDescent="0.15">
      <c r="A8" s="7" t="s">
        <v>39</v>
      </c>
      <c r="B8" s="8" t="s">
        <v>40</v>
      </c>
      <c r="C8" s="9" t="s">
        <v>64</v>
      </c>
      <c r="D8" s="10">
        <v>158.16999999999999</v>
      </c>
      <c r="E8" s="11">
        <v>40101.410000000003</v>
      </c>
      <c r="F8" s="12">
        <v>65324.21</v>
      </c>
      <c r="G8" s="11">
        <v>25222.799999999999</v>
      </c>
      <c r="H8" s="14">
        <v>0.629</v>
      </c>
      <c r="I8" s="13">
        <v>2065</v>
      </c>
      <c r="J8" s="71">
        <v>3.16</v>
      </c>
    </row>
    <row r="9" spans="1:10" ht="16" customHeight="1" x14ac:dyDescent="0.15">
      <c r="A9" s="15" t="s">
        <v>17</v>
      </c>
      <c r="B9" s="16" t="s">
        <v>18</v>
      </c>
      <c r="C9" s="17" t="s">
        <v>65</v>
      </c>
      <c r="D9" s="18">
        <v>43.05</v>
      </c>
      <c r="E9" s="19">
        <v>54792.34</v>
      </c>
      <c r="F9" s="20">
        <v>20233.5</v>
      </c>
      <c r="G9" s="19">
        <v>-34558.839999999997</v>
      </c>
      <c r="H9" s="64">
        <v>-0.63070000000000004</v>
      </c>
      <c r="I9" s="67">
        <v>700.3</v>
      </c>
      <c r="J9" s="72">
        <v>3.46</v>
      </c>
    </row>
    <row r="10" spans="1:10" ht="16" customHeight="1" x14ac:dyDescent="0.15">
      <c r="A10" s="15" t="s">
        <v>25</v>
      </c>
      <c r="B10" s="16" t="s">
        <v>26</v>
      </c>
      <c r="C10" s="17" t="s">
        <v>65</v>
      </c>
      <c r="D10" s="18">
        <v>121.51</v>
      </c>
      <c r="E10" s="19">
        <v>19207.68</v>
      </c>
      <c r="F10" s="20">
        <v>22236.33</v>
      </c>
      <c r="G10" s="19">
        <v>3028.65</v>
      </c>
      <c r="H10" s="64">
        <v>0.15770000000000001</v>
      </c>
      <c r="I10" s="67">
        <v>628.17999999999995</v>
      </c>
      <c r="J10" s="72">
        <v>2.83</v>
      </c>
    </row>
    <row r="11" spans="1:10" ht="16" customHeight="1" x14ac:dyDescent="0.15">
      <c r="A11" s="15" t="s">
        <v>33</v>
      </c>
      <c r="B11" s="16" t="s">
        <v>34</v>
      </c>
      <c r="C11" s="17" t="s">
        <v>65</v>
      </c>
      <c r="D11" s="18">
        <v>42.12</v>
      </c>
      <c r="E11" s="19">
        <v>51298.16</v>
      </c>
      <c r="F11" s="20">
        <v>50080.68</v>
      </c>
      <c r="G11" s="19">
        <v>-1217.48</v>
      </c>
      <c r="H11" s="64">
        <v>-2.3700000000000002E-2</v>
      </c>
      <c r="I11" s="67">
        <v>1949.96</v>
      </c>
      <c r="J11" s="72">
        <v>3.89</v>
      </c>
    </row>
    <row r="12" spans="1:10" ht="16" customHeight="1" x14ac:dyDescent="0.15">
      <c r="A12" s="21" t="s">
        <v>49</v>
      </c>
      <c r="B12" s="22" t="s">
        <v>50</v>
      </c>
      <c r="C12" s="23" t="s">
        <v>65</v>
      </c>
      <c r="D12" s="24">
        <v>71.12</v>
      </c>
      <c r="E12" s="25">
        <v>46921.87</v>
      </c>
      <c r="F12" s="26">
        <v>37124.639999999999</v>
      </c>
      <c r="G12" s="25">
        <v>-9797.23</v>
      </c>
      <c r="H12" s="65">
        <v>-0.20879999999999999</v>
      </c>
      <c r="I12" s="67">
        <v>2442.96</v>
      </c>
      <c r="J12" s="73">
        <v>6.58</v>
      </c>
    </row>
    <row r="13" spans="1:10" ht="16" customHeight="1" x14ac:dyDescent="0.15">
      <c r="A13" s="27" t="s">
        <v>13</v>
      </c>
      <c r="B13" s="28" t="s">
        <v>14</v>
      </c>
      <c r="C13" s="29" t="s">
        <v>66</v>
      </c>
      <c r="D13" s="30">
        <v>21.28</v>
      </c>
      <c r="E13" s="31">
        <v>25704.21</v>
      </c>
      <c r="F13" s="20">
        <v>29515.360000000001</v>
      </c>
      <c r="G13" s="31">
        <v>3811.15</v>
      </c>
      <c r="H13" s="33">
        <v>0.14829999999999999</v>
      </c>
      <c r="I13" s="68">
        <v>2233.0700000000002</v>
      </c>
      <c r="J13" s="74">
        <v>7.57</v>
      </c>
    </row>
    <row r="14" spans="1:10" ht="16" customHeight="1" x14ac:dyDescent="0.15">
      <c r="A14" s="27" t="s">
        <v>23</v>
      </c>
      <c r="B14" s="28" t="s">
        <v>24</v>
      </c>
      <c r="C14" s="29" t="s">
        <v>66</v>
      </c>
      <c r="D14" s="30">
        <v>68.56</v>
      </c>
      <c r="E14" s="31">
        <v>19489.59</v>
      </c>
      <c r="F14" s="20">
        <v>11723.76</v>
      </c>
      <c r="G14" s="31">
        <v>-7765.83</v>
      </c>
      <c r="H14" s="33">
        <v>-0.39850000000000002</v>
      </c>
      <c r="I14" s="32">
        <v>882.36</v>
      </c>
      <c r="J14" s="74">
        <v>7.53</v>
      </c>
    </row>
    <row r="15" spans="1:10" ht="16" customHeight="1" x14ac:dyDescent="0.15">
      <c r="A15" s="27" t="s">
        <v>53</v>
      </c>
      <c r="B15" s="28" t="s">
        <v>54</v>
      </c>
      <c r="C15" s="29" t="s">
        <v>66</v>
      </c>
      <c r="D15" s="30">
        <v>37.479999999999997</v>
      </c>
      <c r="E15" s="31">
        <v>48987.96</v>
      </c>
      <c r="F15" s="20">
        <v>36280.639999999999</v>
      </c>
      <c r="G15" s="31">
        <v>-12707.32</v>
      </c>
      <c r="H15" s="33">
        <v>-0.25940000000000002</v>
      </c>
      <c r="I15" s="32">
        <v>2308.6799999999998</v>
      </c>
      <c r="J15" s="74">
        <v>6.36</v>
      </c>
    </row>
    <row r="16" spans="1:10" ht="16" customHeight="1" x14ac:dyDescent="0.15">
      <c r="A16" s="27" t="s">
        <v>59</v>
      </c>
      <c r="B16" s="28" t="s">
        <v>60</v>
      </c>
      <c r="C16" s="29" t="s">
        <v>66</v>
      </c>
      <c r="D16" s="30">
        <v>37.53</v>
      </c>
      <c r="E16" s="31">
        <v>18278.48</v>
      </c>
      <c r="F16" s="20">
        <v>8782.02</v>
      </c>
      <c r="G16" s="31">
        <v>-9496.4599999999991</v>
      </c>
      <c r="H16" s="33">
        <v>-0.51950000000000007</v>
      </c>
      <c r="I16" s="46">
        <v>814.32</v>
      </c>
      <c r="J16" s="74">
        <v>9.27</v>
      </c>
    </row>
    <row r="17" spans="1:10" ht="16" customHeight="1" x14ac:dyDescent="0.15">
      <c r="A17" s="35" t="s">
        <v>11</v>
      </c>
      <c r="B17" s="36" t="s">
        <v>12</v>
      </c>
      <c r="C17" s="37" t="s">
        <v>67</v>
      </c>
      <c r="D17" s="38">
        <v>1</v>
      </c>
      <c r="E17" s="39">
        <f>312.43+36269.9</f>
        <v>36582.33</v>
      </c>
      <c r="F17" s="40">
        <v>312.43</v>
      </c>
      <c r="G17" s="39">
        <v>0</v>
      </c>
      <c r="H17" s="66">
        <v>0</v>
      </c>
      <c r="I17" s="67">
        <v>1.1200000000000001</v>
      </c>
      <c r="J17" s="75">
        <v>0.36</v>
      </c>
    </row>
    <row r="18" spans="1:10" ht="16" customHeight="1" x14ac:dyDescent="0.15">
      <c r="A18" s="15" t="s">
        <v>31</v>
      </c>
      <c r="B18" s="16" t="s">
        <v>32</v>
      </c>
      <c r="C18" s="17" t="s">
        <v>67</v>
      </c>
      <c r="D18" s="18">
        <v>25.14</v>
      </c>
      <c r="E18" s="19">
        <v>44435.07</v>
      </c>
      <c r="F18" s="20">
        <v>24813.18</v>
      </c>
      <c r="G18" s="19">
        <v>-19621.89</v>
      </c>
      <c r="H18" s="64">
        <v>-0.44159999999999999</v>
      </c>
      <c r="I18" s="67">
        <v>2516.85</v>
      </c>
      <c r="J18" s="72">
        <v>10.14</v>
      </c>
    </row>
    <row r="19" spans="1:10" ht="16" customHeight="1" x14ac:dyDescent="0.15">
      <c r="A19" s="15" t="s">
        <v>43</v>
      </c>
      <c r="B19" s="16" t="s">
        <v>44</v>
      </c>
      <c r="C19" s="17" t="s">
        <v>67</v>
      </c>
      <c r="D19" s="18">
        <v>18.88</v>
      </c>
      <c r="E19" s="19">
        <v>21324.04</v>
      </c>
      <c r="F19" s="20">
        <v>19861.759999999998</v>
      </c>
      <c r="G19" s="19">
        <v>-1462.28</v>
      </c>
      <c r="H19" s="64">
        <v>-6.8600000000000008E-2</v>
      </c>
      <c r="I19" s="67">
        <v>748.49</v>
      </c>
      <c r="J19" s="72">
        <v>3.77</v>
      </c>
    </row>
    <row r="20" spans="1:10" ht="16" customHeight="1" x14ac:dyDescent="0.15">
      <c r="A20" s="21" t="s">
        <v>57</v>
      </c>
      <c r="B20" s="22" t="s">
        <v>58</v>
      </c>
      <c r="C20" s="23" t="s">
        <v>67</v>
      </c>
      <c r="D20" s="24">
        <v>26.57</v>
      </c>
      <c r="E20" s="25">
        <v>49154.31</v>
      </c>
      <c r="F20" s="26">
        <v>23727.01</v>
      </c>
      <c r="G20" s="25">
        <v>-25427.3</v>
      </c>
      <c r="H20" s="65">
        <v>-0.51729999999999998</v>
      </c>
      <c r="I20" s="69">
        <v>1821.72</v>
      </c>
      <c r="J20" s="73">
        <v>7.68</v>
      </c>
    </row>
    <row r="21" spans="1:10" ht="16" customHeight="1" x14ac:dyDescent="0.15">
      <c r="A21" s="27" t="s">
        <v>15</v>
      </c>
      <c r="B21" s="28" t="s">
        <v>16</v>
      </c>
      <c r="C21" s="29" t="s">
        <v>68</v>
      </c>
      <c r="D21" s="30">
        <v>43.78</v>
      </c>
      <c r="E21" s="31">
        <v>51364.27</v>
      </c>
      <c r="F21" s="20">
        <v>73856.86</v>
      </c>
      <c r="G21" s="31">
        <v>22492.59</v>
      </c>
      <c r="H21" s="33">
        <v>0.43790000000000001</v>
      </c>
      <c r="I21" s="32">
        <v>2311.19</v>
      </c>
      <c r="J21" s="74">
        <v>3.13</v>
      </c>
    </row>
    <row r="22" spans="1:10" ht="16" customHeight="1" x14ac:dyDescent="0.15">
      <c r="A22" s="27" t="s">
        <v>41</v>
      </c>
      <c r="B22" s="28" t="s">
        <v>42</v>
      </c>
      <c r="C22" s="29" t="s">
        <v>68</v>
      </c>
      <c r="D22" s="30">
        <v>73.8</v>
      </c>
      <c r="E22" s="31">
        <v>44012.15</v>
      </c>
      <c r="F22" s="20">
        <v>60442.2</v>
      </c>
      <c r="G22" s="31">
        <v>16430.05</v>
      </c>
      <c r="H22" s="33">
        <v>0.37329999999999997</v>
      </c>
      <c r="I22" s="32">
        <v>1998.36</v>
      </c>
      <c r="J22" s="74">
        <v>3.31</v>
      </c>
    </row>
    <row r="23" spans="1:10" ht="16" customHeight="1" x14ac:dyDescent="0.15">
      <c r="A23" s="27" t="s">
        <v>45</v>
      </c>
      <c r="B23" s="28" t="s">
        <v>46</v>
      </c>
      <c r="C23" s="29" t="s">
        <v>68</v>
      </c>
      <c r="D23" s="30">
        <v>80.930000000000007</v>
      </c>
      <c r="E23" s="31">
        <v>23634.71</v>
      </c>
      <c r="F23" s="20">
        <v>22822.26</v>
      </c>
      <c r="G23" s="31">
        <v>-812.45</v>
      </c>
      <c r="H23" s="33">
        <v>-3.44E-2</v>
      </c>
      <c r="I23" s="32">
        <v>565.69000000000005</v>
      </c>
      <c r="J23" s="74">
        <v>2.48</v>
      </c>
    </row>
    <row r="24" spans="1:10" ht="16" customHeight="1" x14ac:dyDescent="0.15">
      <c r="A24" s="27" t="s">
        <v>47</v>
      </c>
      <c r="B24" s="28" t="s">
        <v>48</v>
      </c>
      <c r="C24" s="29" t="s">
        <v>68</v>
      </c>
      <c r="D24" s="30">
        <v>109.33</v>
      </c>
      <c r="E24" s="31">
        <v>46249.1</v>
      </c>
      <c r="F24" s="20">
        <v>62646.09</v>
      </c>
      <c r="G24" s="31">
        <v>16396.990000000002</v>
      </c>
      <c r="H24" s="33">
        <v>0.35450000000000004</v>
      </c>
      <c r="I24" s="32">
        <v>1709.26</v>
      </c>
      <c r="J24" s="74">
        <v>2.73</v>
      </c>
    </row>
    <row r="25" spans="1:10" ht="16" customHeight="1" x14ac:dyDescent="0.15">
      <c r="A25" s="41" t="s">
        <v>55</v>
      </c>
      <c r="B25" s="42" t="s">
        <v>56</v>
      </c>
      <c r="C25" s="43" t="s">
        <v>68</v>
      </c>
      <c r="D25" s="44">
        <v>49.18</v>
      </c>
      <c r="E25" s="45">
        <v>54142.32</v>
      </c>
      <c r="F25" s="26">
        <v>58081.58</v>
      </c>
      <c r="G25" s="45">
        <v>3939.26</v>
      </c>
      <c r="H25" s="34">
        <v>7.2800000000000004E-2</v>
      </c>
      <c r="I25" s="46">
        <v>2131.71</v>
      </c>
      <c r="J25" s="76">
        <v>3.67</v>
      </c>
    </row>
    <row r="26" spans="1:10" ht="16" customHeight="1" x14ac:dyDescent="0.15">
      <c r="A26" s="15" t="s">
        <v>27</v>
      </c>
      <c r="B26" s="16" t="s">
        <v>28</v>
      </c>
      <c r="C26" s="17" t="s">
        <v>69</v>
      </c>
      <c r="D26" s="18">
        <v>73.14</v>
      </c>
      <c r="E26" s="19">
        <v>32652.65</v>
      </c>
      <c r="F26" s="20">
        <v>51783.12</v>
      </c>
      <c r="G26" s="19">
        <v>19130.47</v>
      </c>
      <c r="H26" s="64">
        <v>0.58590000000000009</v>
      </c>
      <c r="I26" s="67">
        <v>2067.36</v>
      </c>
      <c r="J26" s="72">
        <v>3.99</v>
      </c>
    </row>
    <row r="27" spans="1:10" ht="16" customHeight="1" x14ac:dyDescent="0.15">
      <c r="A27" s="15" t="s">
        <v>29</v>
      </c>
      <c r="B27" s="16" t="s">
        <v>30</v>
      </c>
      <c r="C27" s="17" t="s">
        <v>69</v>
      </c>
      <c r="D27" s="18">
        <v>7.04</v>
      </c>
      <c r="E27" s="19">
        <v>24749.599999999999</v>
      </c>
      <c r="F27" s="20">
        <v>7040</v>
      </c>
      <c r="G27" s="19">
        <v>-17709.599999999999</v>
      </c>
      <c r="H27" s="64">
        <v>-0.71560000000000001</v>
      </c>
      <c r="I27" s="67">
        <v>40</v>
      </c>
      <c r="J27" s="72">
        <v>0.56999999999999995</v>
      </c>
    </row>
    <row r="28" spans="1:10" ht="16" customHeight="1" x14ac:dyDescent="0.15">
      <c r="A28" s="15" t="s">
        <v>35</v>
      </c>
      <c r="B28" s="16" t="s">
        <v>36</v>
      </c>
      <c r="C28" s="17" t="s">
        <v>69</v>
      </c>
      <c r="D28" s="18">
        <v>7.23</v>
      </c>
      <c r="E28" s="19">
        <v>21868.27</v>
      </c>
      <c r="F28" s="20">
        <v>16101.21</v>
      </c>
      <c r="G28" s="19">
        <v>-5767.06</v>
      </c>
      <c r="H28" s="64">
        <v>-0.26369999999999999</v>
      </c>
      <c r="I28" s="67">
        <v>746.71</v>
      </c>
      <c r="J28" s="72">
        <v>4.6399999999999997</v>
      </c>
    </row>
    <row r="29" spans="1:10" ht="16" customHeight="1" x14ac:dyDescent="0.15">
      <c r="A29" s="21" t="s">
        <v>37</v>
      </c>
      <c r="B29" s="22" t="s">
        <v>38</v>
      </c>
      <c r="C29" s="23" t="s">
        <v>69</v>
      </c>
      <c r="D29" s="24">
        <v>338.52</v>
      </c>
      <c r="E29" s="25">
        <v>45117.36</v>
      </c>
      <c r="F29" s="26">
        <v>67365.48</v>
      </c>
      <c r="G29" s="25">
        <v>22248.12</v>
      </c>
      <c r="H29" s="65">
        <v>0.49310000000000004</v>
      </c>
      <c r="I29" s="69">
        <v>1910.4</v>
      </c>
      <c r="J29" s="73">
        <v>2.84</v>
      </c>
    </row>
    <row r="30" spans="1:10" ht="16" customHeight="1" x14ac:dyDescent="0.15">
      <c r="A30" s="41" t="s">
        <v>19</v>
      </c>
      <c r="B30" s="42" t="s">
        <v>20</v>
      </c>
      <c r="C30" s="47" t="s">
        <v>70</v>
      </c>
      <c r="D30" s="44">
        <v>66.569999999999993</v>
      </c>
      <c r="E30" s="45">
        <v>45578.92</v>
      </c>
      <c r="F30" s="26">
        <v>44535.33</v>
      </c>
      <c r="G30" s="45">
        <v>-1043.5899999999999</v>
      </c>
      <c r="H30" s="34">
        <v>-2.29E-2</v>
      </c>
      <c r="I30" s="46">
        <v>1364.76</v>
      </c>
      <c r="J30" s="76">
        <v>3.06</v>
      </c>
    </row>
    <row r="31" spans="1:10" ht="16" customHeight="1" x14ac:dyDescent="0.15">
      <c r="A31" s="48" t="s">
        <v>61</v>
      </c>
      <c r="B31" s="49" t="s">
        <v>62</v>
      </c>
      <c r="C31" s="50" t="s">
        <v>71</v>
      </c>
      <c r="D31" s="51">
        <v>76.150000000000006</v>
      </c>
      <c r="E31" s="52">
        <v>17261.43</v>
      </c>
      <c r="F31" s="53">
        <v>17590.650000000001</v>
      </c>
      <c r="G31" s="52">
        <v>329.22</v>
      </c>
      <c r="H31" s="55">
        <v>1.9099999999999999E-2</v>
      </c>
      <c r="I31" s="54">
        <v>641.49</v>
      </c>
      <c r="J31" s="77">
        <v>3.65</v>
      </c>
    </row>
    <row r="32" spans="1:10" ht="16" customHeight="1" x14ac:dyDescent="0.15">
      <c r="A32" s="27" t="s">
        <v>21</v>
      </c>
      <c r="B32" s="28" t="s">
        <v>22</v>
      </c>
      <c r="C32" s="29" t="s">
        <v>72</v>
      </c>
      <c r="D32" s="30">
        <v>38.33</v>
      </c>
      <c r="E32" s="31">
        <v>44870.62</v>
      </c>
      <c r="F32" s="20">
        <v>62247.92</v>
      </c>
      <c r="G32" s="31">
        <v>17377.3</v>
      </c>
      <c r="H32" s="33">
        <v>0.38729999999999998</v>
      </c>
      <c r="I32" s="68">
        <v>2338.56</v>
      </c>
      <c r="J32" s="74">
        <v>3.76</v>
      </c>
    </row>
    <row r="33" spans="1:10" ht="16" customHeight="1" thickBot="1" x14ac:dyDescent="0.2">
      <c r="A33" s="41" t="s">
        <v>51</v>
      </c>
      <c r="B33" s="42" t="s">
        <v>52</v>
      </c>
      <c r="C33" s="29" t="s">
        <v>72</v>
      </c>
      <c r="D33" s="44">
        <v>28.05</v>
      </c>
      <c r="E33" s="45">
        <v>42221.15</v>
      </c>
      <c r="F33" s="26">
        <v>34080.75</v>
      </c>
      <c r="G33" s="45">
        <v>-8140.4</v>
      </c>
      <c r="H33" s="34">
        <v>-0.1928</v>
      </c>
      <c r="I33" s="46">
        <v>2527.1999999999998</v>
      </c>
      <c r="J33" s="76">
        <v>7.42</v>
      </c>
    </row>
    <row r="34" spans="1:10" ht="16" customHeight="1" thickBot="1" x14ac:dyDescent="0.25">
      <c r="A34" s="56"/>
      <c r="B34" s="57"/>
      <c r="C34" s="58"/>
      <c r="D34" s="59"/>
      <c r="E34" s="70">
        <f>SUM(E8:E33)</f>
        <v>970000</v>
      </c>
      <c r="F34" s="60">
        <f>SUM(F8:F33)</f>
        <v>928608.97</v>
      </c>
      <c r="G34" s="70">
        <f>SUM(G8:G33)</f>
        <v>-5121.1299999999865</v>
      </c>
      <c r="H34" s="62">
        <f>G34/E34</f>
        <v>-5.2795154639175114E-3</v>
      </c>
      <c r="I34" s="61">
        <f>SUM(I8:I33)</f>
        <v>39465.699999999997</v>
      </c>
      <c r="J34" s="78">
        <f>I34/E34</f>
        <v>4.0686288659793811E-2</v>
      </c>
    </row>
    <row r="39" spans="1:10" x14ac:dyDescent="0.15">
      <c r="F39" s="63"/>
    </row>
  </sheetData>
  <mergeCells count="2">
    <mergeCell ref="A5:J5"/>
    <mergeCell ref="A6:J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 Mayordomo</cp:lastModifiedBy>
  <dcterms:created xsi:type="dcterms:W3CDTF">2020-04-02T11:43:27Z</dcterms:created>
  <dcterms:modified xsi:type="dcterms:W3CDTF">2020-04-02T12:06:25Z</dcterms:modified>
</cp:coreProperties>
</file>