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eancountes/Desktop/SIEVERT PARTNERS/Cartera trimestral/"/>
    </mc:Choice>
  </mc:AlternateContent>
  <xr:revisionPtr revIDLastSave="0" documentId="13_ncr:40009_{18929BCD-40E1-3048-85B8-37F98F3C7E5A}" xr6:coauthVersionLast="36" xr6:coauthVersionMax="36" xr10:uidLastSave="{00000000-0000-0000-0000-000000000000}"/>
  <bookViews>
    <workbookView xWindow="1660" yWindow="5880" windowWidth="33040" windowHeight="17220"/>
  </bookViews>
  <sheets>
    <sheet name="UGL" sheetId="1" r:id="rId1"/>
  </sheets>
  <calcPr calcId="181029"/>
</workbook>
</file>

<file path=xl/calcChain.xml><?xml version="1.0" encoding="utf-8"?>
<calcChain xmlns="http://schemas.openxmlformats.org/spreadsheetml/2006/main">
  <c r="F17" i="1" l="1"/>
  <c r="J34" i="1" l="1"/>
  <c r="H34" i="1"/>
  <c r="G34" i="1"/>
  <c r="F34" i="1"/>
  <c r="K34" i="1" s="1"/>
  <c r="I34" i="1" l="1"/>
</calcChain>
</file>

<file path=xl/sharedStrings.xml><?xml version="1.0" encoding="utf-8"?>
<sst xmlns="http://schemas.openxmlformats.org/spreadsheetml/2006/main" count="90" uniqueCount="73">
  <si>
    <t>Unrealized Gain/Loss as of 10/01/2019</t>
  </si>
  <si>
    <t>Security ID</t>
  </si>
  <si>
    <t>Description</t>
  </si>
  <si>
    <t>Quantity</t>
  </si>
  <si>
    <t xml:space="preserve"> Last Price</t>
  </si>
  <si>
    <t xml:space="preserve">Market Value </t>
  </si>
  <si>
    <t>Total Cost</t>
  </si>
  <si>
    <t xml:space="preserve">Unrealized Gain/Loss </t>
  </si>
  <si>
    <t>Unrealized Gain/Loss (%)</t>
  </si>
  <si>
    <t>Estimated Annual Income</t>
  </si>
  <si>
    <t>Estimated Current Yield</t>
  </si>
  <si>
    <t xml:space="preserve">~MMFWAGA  </t>
  </si>
  <si>
    <t xml:space="preserve">WESTERN ASSET GOVERNMENT CL A     </t>
  </si>
  <si>
    <t>AY</t>
  </si>
  <si>
    <t>AZN</t>
  </si>
  <si>
    <t>BUD</t>
  </si>
  <si>
    <t>CHRW</t>
  </si>
  <si>
    <t>CSCO</t>
  </si>
  <si>
    <t xml:space="preserve">CISCO SYSTEMS INC     </t>
  </si>
  <si>
    <t>CVX</t>
  </si>
  <si>
    <t>DEO</t>
  </si>
  <si>
    <t>ETN</t>
  </si>
  <si>
    <t>GE</t>
  </si>
  <si>
    <t>HSBC</t>
  </si>
  <si>
    <t>KO</t>
  </si>
  <si>
    <t xml:space="preserve">COCA COLA COMPANY     </t>
  </si>
  <si>
    <t>KPELY</t>
  </si>
  <si>
    <t>LMT</t>
  </si>
  <si>
    <t>MCD</t>
  </si>
  <si>
    <t xml:space="preserve">MCDONALDS CORP     </t>
  </si>
  <si>
    <t>MRK</t>
  </si>
  <si>
    <t>MURGY</t>
  </si>
  <si>
    <t>NVS</t>
  </si>
  <si>
    <t>PG</t>
  </si>
  <si>
    <t>PM</t>
  </si>
  <si>
    <t>T</t>
  </si>
  <si>
    <t>TOT</t>
  </si>
  <si>
    <t>UL</t>
  </si>
  <si>
    <t>WFC</t>
  </si>
  <si>
    <t>XOM</t>
  </si>
  <si>
    <t>SDY</t>
  </si>
  <si>
    <t>Sector</t>
  </si>
  <si>
    <t xml:space="preserve">ANHEUSER BUSCH INBEV SA NV  </t>
  </si>
  <si>
    <t xml:space="preserve">DIAGEO PLC </t>
  </si>
  <si>
    <t>MUNICH RE GROUP</t>
  </si>
  <si>
    <t>ASTRAZENECA PLC</t>
  </si>
  <si>
    <t>NOVARTIS AG</t>
  </si>
  <si>
    <t xml:space="preserve">UNILEVER PLC  </t>
  </si>
  <si>
    <t>EATON CORPORATION PLC</t>
  </si>
  <si>
    <t>KEPPEL LTD</t>
  </si>
  <si>
    <t>LOCKHEED MARTIN CORP</t>
  </si>
  <si>
    <t>C H ROBINSON WORLDWIDE INC</t>
  </si>
  <si>
    <t>SPDR SER TR S&amp;P</t>
  </si>
  <si>
    <t>AT&amp;T INC</t>
  </si>
  <si>
    <t>PHILIP MORRIS INTL INC</t>
  </si>
  <si>
    <t>ATLANTICA YIELD PLC</t>
  </si>
  <si>
    <t>CHEVRON CORP</t>
  </si>
  <si>
    <t xml:space="preserve">TOTAL S A </t>
  </si>
  <si>
    <t xml:space="preserve">EXXON MOBIL CORP </t>
  </si>
  <si>
    <t xml:space="preserve">HSBC HLDGS PLC </t>
  </si>
  <si>
    <t>WELLS FARGO &amp; CO</t>
  </si>
  <si>
    <t>MERCK &amp; CO INC</t>
  </si>
  <si>
    <t xml:space="preserve">PROCTER &amp; GAMBLE CO </t>
  </si>
  <si>
    <t>GENERAL ELECTRIC</t>
  </si>
  <si>
    <t>Cons Discretionary</t>
  </si>
  <si>
    <t>Cons Staples</t>
  </si>
  <si>
    <t>Energy</t>
  </si>
  <si>
    <t>Financials</t>
  </si>
  <si>
    <t>Health Care</t>
  </si>
  <si>
    <t>Industrials</t>
  </si>
  <si>
    <t>Logistics</t>
  </si>
  <si>
    <t>S&amp;P</t>
  </si>
  <si>
    <t>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</si>
</sst>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##;\-#,##0.00##"/>
    <numFmt numFmtId="174" formatCode="#,##0.00_ ;\-#,##0.00\ "/>
  </numFmts>
  <fonts count="6" x14ac:knownFonts="1">
    <font>
      <sz val="10"/>
      <name val="Arial"/>
    </font>
    <font>
      <b/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 applyProtection="1"/>
    <xf numFmtId="0" fontId="0" fillId="0" borderId="0" xfId="0"/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 applyAlignment="1">
      <alignment horizontal="center"/>
    </xf>
    <xf numFmtId="174" fontId="3" fillId="0" borderId="5" xfId="0" applyNumberFormat="1" applyFont="1" applyBorder="1" applyAlignment="1" applyProtection="1">
      <alignment horizontal="center"/>
    </xf>
    <xf numFmtId="172" fontId="3" fillId="0" borderId="5" xfId="0" applyNumberFormat="1" applyFont="1" applyBorder="1" applyAlignment="1" applyProtection="1">
      <alignment horizontal="center"/>
    </xf>
    <xf numFmtId="172" fontId="3" fillId="4" borderId="5" xfId="0" applyNumberFormat="1" applyFont="1" applyFill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174" fontId="3" fillId="0" borderId="0" xfId="0" applyNumberFormat="1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172" fontId="3" fillId="4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10" fontId="3" fillId="0" borderId="8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 applyAlignment="1">
      <alignment horizontal="center"/>
    </xf>
    <xf numFmtId="174" fontId="3" fillId="0" borderId="10" xfId="0" applyNumberFormat="1" applyFont="1" applyBorder="1" applyAlignment="1" applyProtection="1">
      <alignment horizontal="center"/>
    </xf>
    <xf numFmtId="172" fontId="3" fillId="0" borderId="10" xfId="0" applyNumberFormat="1" applyFont="1" applyBorder="1" applyAlignment="1" applyProtection="1">
      <alignment horizontal="center"/>
    </xf>
    <xf numFmtId="172" fontId="3" fillId="4" borderId="10" xfId="0" applyNumberFormat="1" applyFont="1" applyFill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center"/>
    </xf>
    <xf numFmtId="10" fontId="3" fillId="0" borderId="11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174" fontId="3" fillId="5" borderId="0" xfId="0" applyNumberFormat="1" applyFont="1" applyFill="1" applyBorder="1" applyAlignment="1" applyProtection="1">
      <alignment horizontal="center"/>
    </xf>
    <xf numFmtId="172" fontId="3" fillId="5" borderId="0" xfId="0" applyNumberFormat="1" applyFont="1" applyFill="1" applyBorder="1" applyAlignment="1" applyProtection="1">
      <alignment horizontal="center"/>
    </xf>
    <xf numFmtId="4" fontId="3" fillId="5" borderId="0" xfId="0" applyNumberFormat="1" applyFont="1" applyFill="1" applyBorder="1" applyAlignment="1" applyProtection="1">
      <alignment horizontal="center"/>
    </xf>
    <xf numFmtId="10" fontId="3" fillId="5" borderId="5" xfId="0" applyNumberFormat="1" applyFont="1" applyFill="1" applyBorder="1" applyAlignment="1" applyProtection="1">
      <alignment horizontal="center"/>
    </xf>
    <xf numFmtId="10" fontId="3" fillId="5" borderId="8" xfId="0" applyNumberFormat="1" applyFont="1" applyFill="1" applyBorder="1" applyAlignment="1">
      <alignment horizontal="center"/>
    </xf>
    <xf numFmtId="10" fontId="3" fillId="5" borderId="0" xfId="0" applyNumberFormat="1" applyFont="1" applyFill="1" applyBorder="1" applyAlignment="1" applyProtection="1">
      <alignment horizontal="center"/>
    </xf>
    <xf numFmtId="10" fontId="3" fillId="5" borderId="10" xfId="0" applyNumberFormat="1" applyFont="1" applyFill="1" applyBorder="1" applyAlignment="1" applyProtection="1">
      <alignment horizontal="center"/>
    </xf>
    <xf numFmtId="0" fontId="3" fillId="5" borderId="9" xfId="0" applyFont="1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174" fontId="3" fillId="5" borderId="10" xfId="0" applyNumberFormat="1" applyFont="1" applyFill="1" applyBorder="1" applyAlignment="1" applyProtection="1">
      <alignment horizontal="center"/>
    </xf>
    <xf numFmtId="172" fontId="3" fillId="5" borderId="10" xfId="0" applyNumberFormat="1" applyFont="1" applyFill="1" applyBorder="1" applyAlignment="1" applyProtection="1">
      <alignment horizontal="center"/>
    </xf>
    <xf numFmtId="4" fontId="3" fillId="5" borderId="1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5" fillId="0" borderId="0" xfId="0" applyFont="1"/>
    <xf numFmtId="10" fontId="3" fillId="5" borderId="11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 applyProtection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174" fontId="3" fillId="0" borderId="12" xfId="0" applyNumberFormat="1" applyFont="1" applyFill="1" applyBorder="1" applyAlignment="1" applyProtection="1">
      <alignment horizontal="center"/>
    </xf>
    <xf numFmtId="172" fontId="3" fillId="0" borderId="12" xfId="0" applyNumberFormat="1" applyFont="1" applyFill="1" applyBorder="1" applyAlignment="1" applyProtection="1">
      <alignment horizontal="center"/>
    </xf>
    <xf numFmtId="172" fontId="3" fillId="4" borderId="12" xfId="0" applyNumberFormat="1" applyFont="1" applyFill="1" applyBorder="1" applyAlignment="1" applyProtection="1">
      <alignment horizontal="center"/>
    </xf>
    <xf numFmtId="4" fontId="3" fillId="0" borderId="12" xfId="0" applyNumberFormat="1" applyFont="1" applyFill="1" applyBorder="1" applyAlignment="1" applyProtection="1">
      <alignment horizontal="center"/>
    </xf>
    <xf numFmtId="10" fontId="3" fillId="0" borderId="12" xfId="0" applyNumberFormat="1" applyFont="1" applyFill="1" applyBorder="1" applyAlignment="1" applyProtection="1">
      <alignment horizontal="center"/>
    </xf>
    <xf numFmtId="10" fontId="3" fillId="0" borderId="14" xfId="0" applyNumberFormat="1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174" fontId="3" fillId="3" borderId="16" xfId="0" applyNumberFormat="1" applyFont="1" applyFill="1" applyBorder="1" applyAlignment="1" applyProtection="1">
      <alignment horizontal="center"/>
    </xf>
    <xf numFmtId="172" fontId="3" fillId="3" borderId="16" xfId="0" applyNumberFormat="1" applyFont="1" applyFill="1" applyBorder="1" applyAlignment="1" applyProtection="1">
      <alignment horizontal="center"/>
    </xf>
    <xf numFmtId="172" fontId="4" fillId="3" borderId="16" xfId="0" applyNumberFormat="1" applyFont="1" applyFill="1" applyBorder="1" applyAlignment="1" applyProtection="1">
      <alignment horizontal="center"/>
    </xf>
    <xf numFmtId="172" fontId="4" fillId="4" borderId="16" xfId="0" applyNumberFormat="1" applyFont="1" applyFill="1" applyBorder="1" applyAlignment="1" applyProtection="1">
      <alignment horizontal="center"/>
    </xf>
    <xf numFmtId="4" fontId="4" fillId="3" borderId="16" xfId="0" applyNumberFormat="1" applyFont="1" applyFill="1" applyBorder="1" applyAlignment="1" applyProtection="1">
      <alignment horizontal="center"/>
    </xf>
    <xf numFmtId="10" fontId="4" fillId="3" borderId="16" xfId="0" applyNumberFormat="1" applyFont="1" applyFill="1" applyBorder="1" applyAlignment="1" applyProtection="1">
      <alignment horizontal="center"/>
    </xf>
    <xf numFmtId="10" fontId="4" fillId="3" borderId="17" xfId="0" applyNumberFormat="1" applyFont="1" applyFill="1" applyBorder="1" applyAlignment="1">
      <alignment horizontal="center"/>
    </xf>
    <xf numFmtId="0" fontId="3" fillId="5" borderId="18" xfId="0" applyFont="1" applyFill="1" applyBorder="1"/>
    <xf numFmtId="0" fontId="3" fillId="5" borderId="19" xfId="0" applyFont="1" applyFill="1" applyBorder="1"/>
    <xf numFmtId="0" fontId="3" fillId="5" borderId="19" xfId="0" applyFont="1" applyFill="1" applyBorder="1" applyAlignment="1">
      <alignment horizontal="center"/>
    </xf>
    <xf numFmtId="174" fontId="3" fillId="5" borderId="19" xfId="0" applyNumberFormat="1" applyFont="1" applyFill="1" applyBorder="1" applyAlignment="1" applyProtection="1">
      <alignment horizontal="center"/>
    </xf>
    <xf numFmtId="172" fontId="3" fillId="5" borderId="19" xfId="0" applyNumberFormat="1" applyFont="1" applyFill="1" applyBorder="1" applyAlignment="1" applyProtection="1">
      <alignment horizontal="center"/>
    </xf>
    <xf numFmtId="172" fontId="3" fillId="4" borderId="19" xfId="0" applyNumberFormat="1" applyFont="1" applyFill="1" applyBorder="1" applyAlignment="1" applyProtection="1">
      <alignment horizontal="center"/>
    </xf>
    <xf numFmtId="4" fontId="3" fillId="5" borderId="19" xfId="0" applyNumberFormat="1" applyFont="1" applyFill="1" applyBorder="1" applyAlignment="1" applyProtection="1">
      <alignment horizontal="center"/>
    </xf>
    <xf numFmtId="10" fontId="3" fillId="5" borderId="19" xfId="0" applyNumberFormat="1" applyFont="1" applyFill="1" applyBorder="1" applyAlignment="1" applyProtection="1">
      <alignment horizontal="center"/>
    </xf>
    <xf numFmtId="10" fontId="3" fillId="5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12700</xdr:rowOff>
    </xdr:from>
    <xdr:to>
      <xdr:col>1</xdr:col>
      <xdr:colOff>1150177</xdr:colOff>
      <xdr:row>3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88E9-C907-AE4B-8D7D-E9FEDCA8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77800"/>
          <a:ext cx="1835977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8" sqref="O8"/>
    </sheetView>
  </sheetViews>
  <sheetFormatPr baseColWidth="10" defaultRowHeight="13" x14ac:dyDescent="0.15"/>
  <cols>
    <col min="1" max="1" width="11.6640625" customWidth="1"/>
    <col min="2" max="2" width="54.83203125" customWidth="1"/>
    <col min="3" max="3" width="16.83203125" customWidth="1"/>
    <col min="4" max="4" width="9" customWidth="1"/>
    <col min="5" max="5" width="9.1640625" customWidth="1"/>
    <col min="6" max="6" width="12.6640625" customWidth="1"/>
    <col min="7" max="7" width="13.83203125" customWidth="1"/>
    <col min="8" max="8" width="16.33203125" customWidth="1"/>
    <col min="9" max="9" width="13" customWidth="1"/>
    <col min="10" max="10" width="14.33203125" customWidth="1"/>
    <col min="11" max="11" width="16.6640625" customWidth="1"/>
    <col min="12" max="256" width="8.83203125" customWidth="1"/>
  </cols>
  <sheetData>
    <row r="1" spans="1:11" ht="16" customHeight="1" x14ac:dyDescent="0.15"/>
    <row r="2" spans="1:11" ht="16" customHeight="1" x14ac:dyDescent="0.15"/>
    <row r="3" spans="1:11" ht="16" customHeight="1" x14ac:dyDescent="0.15"/>
    <row r="4" spans="1:11" ht="16" customHeight="1" x14ac:dyDescent="0.15"/>
    <row r="5" spans="1:11" ht="16" customHeight="1" x14ac:dyDescent="0.2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6" customHeight="1" thickBo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46" customHeight="1" thickBot="1" x14ac:dyDescent="0.2">
      <c r="A7" s="3" t="s">
        <v>1</v>
      </c>
      <c r="B7" s="4" t="s">
        <v>2</v>
      </c>
      <c r="C7" s="4" t="s">
        <v>41</v>
      </c>
      <c r="D7" s="4" t="s">
        <v>3</v>
      </c>
      <c r="E7" s="4" t="s">
        <v>4</v>
      </c>
      <c r="F7" s="4" t="s">
        <v>6</v>
      </c>
      <c r="G7" s="5" t="s">
        <v>5</v>
      </c>
      <c r="H7" s="4" t="s">
        <v>7</v>
      </c>
      <c r="I7" s="4" t="s">
        <v>8</v>
      </c>
      <c r="J7" s="4" t="s">
        <v>9</v>
      </c>
      <c r="K7" s="6" t="s">
        <v>10</v>
      </c>
    </row>
    <row r="8" spans="1:11" ht="15" customHeight="1" x14ac:dyDescent="0.15">
      <c r="A8" s="72" t="s">
        <v>28</v>
      </c>
      <c r="B8" s="73" t="s">
        <v>29</v>
      </c>
      <c r="C8" s="74" t="s">
        <v>64</v>
      </c>
      <c r="D8" s="75">
        <v>413</v>
      </c>
      <c r="E8" s="76">
        <v>206.27</v>
      </c>
      <c r="F8" s="76">
        <v>40101.410000000003</v>
      </c>
      <c r="G8" s="77">
        <v>85189.51</v>
      </c>
      <c r="H8" s="78">
        <v>45088.1</v>
      </c>
      <c r="I8" s="79">
        <v>1.1244000000000001</v>
      </c>
      <c r="J8" s="76">
        <v>2065</v>
      </c>
      <c r="K8" s="80">
        <v>2.42</v>
      </c>
    </row>
    <row r="9" spans="1:11" ht="15" customHeight="1" x14ac:dyDescent="0.15">
      <c r="A9" s="15" t="s">
        <v>15</v>
      </c>
      <c r="B9" s="16" t="s">
        <v>42</v>
      </c>
      <c r="C9" s="17" t="s">
        <v>65</v>
      </c>
      <c r="D9" s="18">
        <v>470</v>
      </c>
      <c r="E9" s="19">
        <v>91.06</v>
      </c>
      <c r="F9" s="19">
        <v>54792.34</v>
      </c>
      <c r="G9" s="20">
        <v>42798.2</v>
      </c>
      <c r="H9" s="21">
        <v>-11994.14</v>
      </c>
      <c r="I9" s="22">
        <v>-0.21890000000000001</v>
      </c>
      <c r="J9" s="19">
        <v>708.29</v>
      </c>
      <c r="K9" s="23">
        <v>1.65</v>
      </c>
    </row>
    <row r="10" spans="1:11" ht="15" customHeight="1" x14ac:dyDescent="0.15">
      <c r="A10" s="15" t="s">
        <v>20</v>
      </c>
      <c r="B10" s="16" t="s">
        <v>43</v>
      </c>
      <c r="C10" s="17" t="s">
        <v>65</v>
      </c>
      <c r="D10" s="18">
        <v>183</v>
      </c>
      <c r="E10" s="19">
        <v>158.28</v>
      </c>
      <c r="F10" s="19">
        <v>19207.68</v>
      </c>
      <c r="G10" s="20">
        <v>28965.24</v>
      </c>
      <c r="H10" s="21">
        <v>9757.56</v>
      </c>
      <c r="I10" s="22">
        <v>0.50800000000000001</v>
      </c>
      <c r="J10" s="19">
        <v>630.47</v>
      </c>
      <c r="K10" s="23">
        <v>2.1800000000000002</v>
      </c>
    </row>
    <row r="11" spans="1:11" ht="15" customHeight="1" x14ac:dyDescent="0.15">
      <c r="A11" s="15" t="s">
        <v>24</v>
      </c>
      <c r="B11" s="16" t="s">
        <v>25</v>
      </c>
      <c r="C11" s="17" t="s">
        <v>65</v>
      </c>
      <c r="D11" s="18">
        <v>1189</v>
      </c>
      <c r="E11" s="19">
        <v>53.08</v>
      </c>
      <c r="F11" s="19">
        <v>51298.16</v>
      </c>
      <c r="G11" s="20">
        <v>63112.12</v>
      </c>
      <c r="H11" s="21">
        <v>11813.96</v>
      </c>
      <c r="I11" s="22">
        <v>0.2303</v>
      </c>
      <c r="J11" s="19">
        <v>1902.4</v>
      </c>
      <c r="K11" s="23">
        <v>3.01</v>
      </c>
    </row>
    <row r="12" spans="1:11" ht="15" customHeight="1" x14ac:dyDescent="0.15">
      <c r="A12" s="24" t="s">
        <v>34</v>
      </c>
      <c r="B12" s="25" t="s">
        <v>54</v>
      </c>
      <c r="C12" s="26" t="s">
        <v>65</v>
      </c>
      <c r="D12" s="27">
        <v>522</v>
      </c>
      <c r="E12" s="28">
        <v>76.72</v>
      </c>
      <c r="F12" s="28">
        <v>46921.87</v>
      </c>
      <c r="G12" s="29">
        <v>40047.839999999997</v>
      </c>
      <c r="H12" s="30">
        <v>-6874.03</v>
      </c>
      <c r="I12" s="22">
        <v>-0.14649999999999999</v>
      </c>
      <c r="J12" s="28">
        <v>2442.96</v>
      </c>
      <c r="K12" s="31">
        <v>6.1</v>
      </c>
    </row>
    <row r="13" spans="1:11" ht="15" customHeight="1" x14ac:dyDescent="0.15">
      <c r="A13" s="32" t="s">
        <v>13</v>
      </c>
      <c r="B13" s="33" t="s">
        <v>55</v>
      </c>
      <c r="C13" s="34" t="s">
        <v>66</v>
      </c>
      <c r="D13" s="35">
        <v>1387</v>
      </c>
      <c r="E13" s="36">
        <v>24.19</v>
      </c>
      <c r="F13" s="36">
        <v>27881.8</v>
      </c>
      <c r="G13" s="20">
        <v>33551.53</v>
      </c>
      <c r="H13" s="37">
        <v>5669.73</v>
      </c>
      <c r="I13" s="38">
        <v>0.20329999999999998</v>
      </c>
      <c r="J13" s="36">
        <v>2108.2399999999998</v>
      </c>
      <c r="K13" s="39">
        <v>6.28</v>
      </c>
    </row>
    <row r="14" spans="1:11" ht="15" customHeight="1" x14ac:dyDescent="0.15">
      <c r="A14" s="32" t="s">
        <v>19</v>
      </c>
      <c r="B14" s="33" t="s">
        <v>56</v>
      </c>
      <c r="C14" s="34" t="s">
        <v>66</v>
      </c>
      <c r="D14" s="35">
        <v>171</v>
      </c>
      <c r="E14" s="36">
        <v>112.29</v>
      </c>
      <c r="F14" s="36">
        <v>19489.59</v>
      </c>
      <c r="G14" s="20">
        <v>19201.59</v>
      </c>
      <c r="H14" s="37">
        <v>-288</v>
      </c>
      <c r="I14" s="40">
        <v>-1.4800000000000001E-2</v>
      </c>
      <c r="J14" s="36">
        <v>813.96</v>
      </c>
      <c r="K14" s="39">
        <v>4.24</v>
      </c>
    </row>
    <row r="15" spans="1:11" ht="15" customHeight="1" x14ac:dyDescent="0.15">
      <c r="A15" s="32" t="s">
        <v>36</v>
      </c>
      <c r="B15" s="33" t="s">
        <v>57</v>
      </c>
      <c r="C15" s="34" t="s">
        <v>66</v>
      </c>
      <c r="D15" s="35">
        <v>968</v>
      </c>
      <c r="E15" s="36">
        <v>49.97</v>
      </c>
      <c r="F15" s="36">
        <v>48987.96</v>
      </c>
      <c r="G15" s="20">
        <v>48370.96</v>
      </c>
      <c r="H15" s="37">
        <v>-617</v>
      </c>
      <c r="I15" s="40">
        <v>-1.26E-2</v>
      </c>
      <c r="J15" s="36">
        <v>2346.4299999999998</v>
      </c>
      <c r="K15" s="39">
        <v>4.8499999999999996</v>
      </c>
    </row>
    <row r="16" spans="1:11" ht="15" customHeight="1" x14ac:dyDescent="0.15">
      <c r="A16" s="32" t="s">
        <v>39</v>
      </c>
      <c r="B16" s="33" t="s">
        <v>58</v>
      </c>
      <c r="C16" s="34" t="s">
        <v>66</v>
      </c>
      <c r="D16" s="35">
        <v>234</v>
      </c>
      <c r="E16" s="36">
        <v>67.150000000000006</v>
      </c>
      <c r="F16" s="36">
        <v>18278.48</v>
      </c>
      <c r="G16" s="20">
        <v>15713.1</v>
      </c>
      <c r="H16" s="37">
        <v>-2565.38</v>
      </c>
      <c r="I16" s="41">
        <v>-0.14029999999999998</v>
      </c>
      <c r="J16" s="36">
        <v>814.32</v>
      </c>
      <c r="K16" s="39">
        <v>5.18</v>
      </c>
    </row>
    <row r="17" spans="1:11" ht="15" customHeight="1" x14ac:dyDescent="0.15">
      <c r="A17" s="7" t="s">
        <v>11</v>
      </c>
      <c r="B17" s="8" t="s">
        <v>12</v>
      </c>
      <c r="C17" s="9" t="s">
        <v>67</v>
      </c>
      <c r="D17" s="10">
        <v>310.87</v>
      </c>
      <c r="E17" s="11">
        <v>1</v>
      </c>
      <c r="F17" s="11">
        <f>310.87+32083.15</f>
        <v>32394.02</v>
      </c>
      <c r="G17" s="12">
        <v>310.87</v>
      </c>
      <c r="H17" s="13">
        <v>0</v>
      </c>
      <c r="I17" s="22">
        <v>0</v>
      </c>
      <c r="J17" s="11">
        <v>4.84</v>
      </c>
      <c r="K17" s="14">
        <v>1.56</v>
      </c>
    </row>
    <row r="18" spans="1:11" ht="15" customHeight="1" x14ac:dyDescent="0.15">
      <c r="A18" s="15" t="s">
        <v>23</v>
      </c>
      <c r="B18" s="16" t="s">
        <v>59</v>
      </c>
      <c r="C18" s="17" t="s">
        <v>67</v>
      </c>
      <c r="D18" s="18">
        <v>987</v>
      </c>
      <c r="E18" s="19">
        <v>37.130000000000003</v>
      </c>
      <c r="F18" s="19">
        <v>44435.07</v>
      </c>
      <c r="G18" s="20">
        <v>36647.31</v>
      </c>
      <c r="H18" s="21">
        <v>-7787.76</v>
      </c>
      <c r="I18" s="22">
        <v>-0.17530000000000001</v>
      </c>
      <c r="J18" s="19">
        <v>2516.85</v>
      </c>
      <c r="K18" s="23">
        <v>6.87</v>
      </c>
    </row>
    <row r="19" spans="1:11" ht="15" customHeight="1" x14ac:dyDescent="0.15">
      <c r="A19" s="15" t="s">
        <v>31</v>
      </c>
      <c r="B19" s="16" t="s">
        <v>44</v>
      </c>
      <c r="C19" s="17" t="s">
        <v>67</v>
      </c>
      <c r="D19" s="18">
        <v>1052</v>
      </c>
      <c r="E19" s="19">
        <v>25.41</v>
      </c>
      <c r="F19" s="19">
        <v>21324.04</v>
      </c>
      <c r="G19" s="20">
        <v>26731.32</v>
      </c>
      <c r="H19" s="21">
        <v>5407.28</v>
      </c>
      <c r="I19" s="22">
        <v>0.25359999999999999</v>
      </c>
      <c r="J19" s="19">
        <v>748.49</v>
      </c>
      <c r="K19" s="23">
        <v>2.8</v>
      </c>
    </row>
    <row r="20" spans="1:11" ht="15" customHeight="1" x14ac:dyDescent="0.15">
      <c r="A20" s="24" t="s">
        <v>38</v>
      </c>
      <c r="B20" s="25" t="s">
        <v>60</v>
      </c>
      <c r="C20" s="26" t="s">
        <v>67</v>
      </c>
      <c r="D20" s="27">
        <v>893</v>
      </c>
      <c r="E20" s="28">
        <v>48.47</v>
      </c>
      <c r="F20" s="28">
        <v>49154.31</v>
      </c>
      <c r="G20" s="29">
        <v>43283.71</v>
      </c>
      <c r="H20" s="30">
        <v>-5870.6</v>
      </c>
      <c r="I20" s="51">
        <v>-0.11939999999999999</v>
      </c>
      <c r="J20" s="28">
        <v>1821.72</v>
      </c>
      <c r="K20" s="31">
        <v>4.21</v>
      </c>
    </row>
    <row r="21" spans="1:11" ht="15" customHeight="1" x14ac:dyDescent="0.15">
      <c r="A21" s="32" t="s">
        <v>14</v>
      </c>
      <c r="B21" s="33" t="s">
        <v>45</v>
      </c>
      <c r="C21" s="34" t="s">
        <v>68</v>
      </c>
      <c r="D21" s="35">
        <v>1687</v>
      </c>
      <c r="E21" s="36">
        <v>42.46</v>
      </c>
      <c r="F21" s="36">
        <v>51364.27</v>
      </c>
      <c r="G21" s="20">
        <v>71630.02</v>
      </c>
      <c r="H21" s="37">
        <v>20265.75</v>
      </c>
      <c r="I21" s="40">
        <v>0.39450000000000002</v>
      </c>
      <c r="J21" s="36">
        <v>2311.19</v>
      </c>
      <c r="K21" s="39">
        <v>3.23</v>
      </c>
    </row>
    <row r="22" spans="1:11" ht="15" customHeight="1" x14ac:dyDescent="0.15">
      <c r="A22" s="32" t="s">
        <v>30</v>
      </c>
      <c r="B22" s="33" t="s">
        <v>61</v>
      </c>
      <c r="C22" s="34" t="s">
        <v>68</v>
      </c>
      <c r="D22" s="35">
        <v>819</v>
      </c>
      <c r="E22" s="36">
        <v>81.62</v>
      </c>
      <c r="F22" s="36">
        <v>44012.15</v>
      </c>
      <c r="G22" s="20">
        <v>66846.78</v>
      </c>
      <c r="H22" s="37">
        <v>22834.63</v>
      </c>
      <c r="I22" s="40">
        <v>0.51880000000000004</v>
      </c>
      <c r="J22" s="36">
        <v>1801.8</v>
      </c>
      <c r="K22" s="39">
        <v>2.7</v>
      </c>
    </row>
    <row r="23" spans="1:11" ht="15" customHeight="1" x14ac:dyDescent="0.15">
      <c r="A23" s="32" t="s">
        <v>32</v>
      </c>
      <c r="B23" s="33" t="s">
        <v>46</v>
      </c>
      <c r="C23" s="34" t="s">
        <v>68</v>
      </c>
      <c r="D23" s="35">
        <v>282</v>
      </c>
      <c r="E23" s="36">
        <v>84.35</v>
      </c>
      <c r="F23" s="36">
        <v>23634.71</v>
      </c>
      <c r="G23" s="20">
        <v>23786.7</v>
      </c>
      <c r="H23" s="37">
        <v>151.99</v>
      </c>
      <c r="I23" s="40">
        <v>6.4000000000000003E-3</v>
      </c>
      <c r="J23" s="36">
        <v>701.33</v>
      </c>
      <c r="K23" s="39">
        <v>2.95</v>
      </c>
    </row>
    <row r="24" spans="1:11" ht="15" customHeight="1" x14ac:dyDescent="0.15">
      <c r="A24" s="32" t="s">
        <v>33</v>
      </c>
      <c r="B24" s="33" t="s">
        <v>62</v>
      </c>
      <c r="C24" s="34" t="s">
        <v>68</v>
      </c>
      <c r="D24" s="35">
        <v>573</v>
      </c>
      <c r="E24" s="36">
        <v>121.08</v>
      </c>
      <c r="F24" s="36">
        <v>46249.1</v>
      </c>
      <c r="G24" s="20">
        <v>69378.84</v>
      </c>
      <c r="H24" s="37">
        <v>23129.74</v>
      </c>
      <c r="I24" s="40">
        <v>0.50009999999999999</v>
      </c>
      <c r="J24" s="36">
        <v>1709.26</v>
      </c>
      <c r="K24" s="39">
        <v>2.46</v>
      </c>
    </row>
    <row r="25" spans="1:11" ht="15" customHeight="1" x14ac:dyDescent="0.15">
      <c r="A25" s="42" t="s">
        <v>37</v>
      </c>
      <c r="B25" s="43" t="s">
        <v>47</v>
      </c>
      <c r="C25" s="44" t="s">
        <v>68</v>
      </c>
      <c r="D25" s="45">
        <v>1181</v>
      </c>
      <c r="E25" s="46">
        <v>59.1</v>
      </c>
      <c r="F25" s="46">
        <v>54142.32</v>
      </c>
      <c r="G25" s="29">
        <v>69797.100000000006</v>
      </c>
      <c r="H25" s="47">
        <v>15654.78</v>
      </c>
      <c r="I25" s="41">
        <v>0.28910000000000002</v>
      </c>
      <c r="J25" s="46">
        <v>2117.54</v>
      </c>
      <c r="K25" s="50">
        <v>3.03</v>
      </c>
    </row>
    <row r="26" spans="1:11" ht="15" customHeight="1" x14ac:dyDescent="0.15">
      <c r="A26" s="15" t="s">
        <v>21</v>
      </c>
      <c r="B26" s="16" t="s">
        <v>48</v>
      </c>
      <c r="C26" s="17" t="s">
        <v>69</v>
      </c>
      <c r="D26" s="18">
        <v>708</v>
      </c>
      <c r="E26" s="19">
        <v>77.760000000000005</v>
      </c>
      <c r="F26" s="19">
        <v>34663.370000000003</v>
      </c>
      <c r="G26" s="20">
        <v>55054.080000000002</v>
      </c>
      <c r="H26" s="21">
        <v>20390.71</v>
      </c>
      <c r="I26" s="22">
        <v>0.58820000000000006</v>
      </c>
      <c r="J26" s="19">
        <v>2010.72</v>
      </c>
      <c r="K26" s="23">
        <v>3.65</v>
      </c>
    </row>
    <row r="27" spans="1:11" ht="15" customHeight="1" x14ac:dyDescent="0.15">
      <c r="A27" s="15" t="s">
        <v>22</v>
      </c>
      <c r="B27" s="16" t="s">
        <v>63</v>
      </c>
      <c r="C27" s="17" t="s">
        <v>69</v>
      </c>
      <c r="D27" s="18">
        <v>1000</v>
      </c>
      <c r="E27" s="19">
        <v>8.51</v>
      </c>
      <c r="F27" s="19">
        <v>24749.599999999999</v>
      </c>
      <c r="G27" s="20">
        <v>8510</v>
      </c>
      <c r="H27" s="21">
        <v>-16239.6</v>
      </c>
      <c r="I27" s="22">
        <v>-0.65620000000000001</v>
      </c>
      <c r="J27" s="19">
        <v>40</v>
      </c>
      <c r="K27" s="23">
        <v>0.47</v>
      </c>
    </row>
    <row r="28" spans="1:11" ht="15" customHeight="1" x14ac:dyDescent="0.15">
      <c r="A28" s="15" t="s">
        <v>26</v>
      </c>
      <c r="B28" s="16" t="s">
        <v>49</v>
      </c>
      <c r="C28" s="17" t="s">
        <v>69</v>
      </c>
      <c r="D28" s="18">
        <v>2227</v>
      </c>
      <c r="E28" s="19">
        <v>8.5500000000000007</v>
      </c>
      <c r="F28" s="19">
        <v>21868.27</v>
      </c>
      <c r="G28" s="20">
        <v>19040.849999999999</v>
      </c>
      <c r="H28" s="21">
        <v>-2827.42</v>
      </c>
      <c r="I28" s="22">
        <v>-0.1293</v>
      </c>
      <c r="J28" s="19">
        <v>746.71</v>
      </c>
      <c r="K28" s="23">
        <v>3.92</v>
      </c>
    </row>
    <row r="29" spans="1:11" ht="15" customHeight="1" x14ac:dyDescent="0.15">
      <c r="A29" s="24" t="s">
        <v>27</v>
      </c>
      <c r="B29" s="25" t="s">
        <v>50</v>
      </c>
      <c r="C29" s="26" t="s">
        <v>69</v>
      </c>
      <c r="D29" s="27">
        <v>199</v>
      </c>
      <c r="E29" s="28">
        <v>378.16</v>
      </c>
      <c r="F29" s="28">
        <v>45117.36</v>
      </c>
      <c r="G29" s="29">
        <v>75253.84</v>
      </c>
      <c r="H29" s="30">
        <v>30136.48</v>
      </c>
      <c r="I29" s="51">
        <v>0.66799999999999993</v>
      </c>
      <c r="J29" s="28">
        <v>1910.4</v>
      </c>
      <c r="K29" s="31">
        <v>2.54</v>
      </c>
    </row>
    <row r="30" spans="1:11" ht="15" customHeight="1" x14ac:dyDescent="0.15">
      <c r="A30" s="42" t="s">
        <v>16</v>
      </c>
      <c r="B30" s="43" t="s">
        <v>51</v>
      </c>
      <c r="C30" s="52" t="s">
        <v>70</v>
      </c>
      <c r="D30" s="45">
        <v>669</v>
      </c>
      <c r="E30" s="46">
        <v>82.2</v>
      </c>
      <c r="F30" s="46">
        <v>45578.92</v>
      </c>
      <c r="G30" s="29">
        <v>54991.8</v>
      </c>
      <c r="H30" s="47">
        <v>9412.8799999999992</v>
      </c>
      <c r="I30" s="41">
        <v>0.20649999999999999</v>
      </c>
      <c r="J30" s="46">
        <v>1338</v>
      </c>
      <c r="K30" s="50">
        <v>2.4300000000000002</v>
      </c>
    </row>
    <row r="31" spans="1:11" ht="15" customHeight="1" x14ac:dyDescent="0.15">
      <c r="A31" s="53" t="s">
        <v>40</v>
      </c>
      <c r="B31" s="54" t="s">
        <v>52</v>
      </c>
      <c r="C31" s="55" t="s">
        <v>71</v>
      </c>
      <c r="D31" s="56">
        <v>231</v>
      </c>
      <c r="E31" s="57">
        <v>99.26</v>
      </c>
      <c r="F31" s="57">
        <v>17261.43</v>
      </c>
      <c r="G31" s="58">
        <v>22929.06</v>
      </c>
      <c r="H31" s="59">
        <v>5667.63</v>
      </c>
      <c r="I31" s="60">
        <v>0.32829999999999998</v>
      </c>
      <c r="J31" s="57">
        <v>580.97</v>
      </c>
      <c r="K31" s="61">
        <v>2.5299999999999998</v>
      </c>
    </row>
    <row r="32" spans="1:11" ht="15" customHeight="1" x14ac:dyDescent="0.15">
      <c r="A32" s="32" t="s">
        <v>17</v>
      </c>
      <c r="B32" s="33" t="s">
        <v>18</v>
      </c>
      <c r="C32" s="34" t="s">
        <v>72</v>
      </c>
      <c r="D32" s="35">
        <v>1624</v>
      </c>
      <c r="E32" s="36">
        <v>46.56</v>
      </c>
      <c r="F32" s="36">
        <v>44870.62</v>
      </c>
      <c r="G32" s="20">
        <v>75613.440000000002</v>
      </c>
      <c r="H32" s="37">
        <v>30742.82</v>
      </c>
      <c r="I32" s="38">
        <v>0.68510000000000004</v>
      </c>
      <c r="J32" s="36">
        <v>2273.6</v>
      </c>
      <c r="K32" s="39">
        <v>3.01</v>
      </c>
    </row>
    <row r="33" spans="1:11" ht="15" customHeight="1" thickBot="1" x14ac:dyDescent="0.2">
      <c r="A33" s="42" t="s">
        <v>35</v>
      </c>
      <c r="B33" s="43" t="s">
        <v>53</v>
      </c>
      <c r="C33" s="34" t="s">
        <v>72</v>
      </c>
      <c r="D33" s="45">
        <v>1215</v>
      </c>
      <c r="E33" s="46">
        <v>37.08</v>
      </c>
      <c r="F33" s="46">
        <v>42221.15</v>
      </c>
      <c r="G33" s="29">
        <v>45052.2</v>
      </c>
      <c r="H33" s="47">
        <v>2831.05</v>
      </c>
      <c r="I33" s="41">
        <v>6.7099999999999993E-2</v>
      </c>
      <c r="J33" s="46">
        <v>2478.6</v>
      </c>
      <c r="K33" s="50">
        <v>5.5</v>
      </c>
    </row>
    <row r="34" spans="1:11" ht="17" thickBot="1" x14ac:dyDescent="0.25">
      <c r="A34" s="62"/>
      <c r="B34" s="63"/>
      <c r="C34" s="64"/>
      <c r="D34" s="65"/>
      <c r="E34" s="66"/>
      <c r="F34" s="67">
        <f>SUM(F8:F33)</f>
        <v>970000</v>
      </c>
      <c r="G34" s="68">
        <f>SUM(G8:G33)</f>
        <v>1141808.0099999998</v>
      </c>
      <c r="H34" s="69">
        <f>SUM(H8:H33)</f>
        <v>203891.16</v>
      </c>
      <c r="I34" s="70">
        <f>H34/F34</f>
        <v>0.21019707216494846</v>
      </c>
      <c r="J34" s="67">
        <f>SUM(J8:J33)</f>
        <v>38944.089999999997</v>
      </c>
      <c r="K34" s="71">
        <f>J34/F34</f>
        <v>4.0148546391752575E-2</v>
      </c>
    </row>
  </sheetData>
  <mergeCells count="2">
    <mergeCell ref="A5:K5"/>
    <mergeCell ref="A6:K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Mayordomo</cp:lastModifiedBy>
  <dcterms:created xsi:type="dcterms:W3CDTF">2019-10-03T07:26:14Z</dcterms:created>
  <dcterms:modified xsi:type="dcterms:W3CDTF">2019-10-10T08:33:47Z</dcterms:modified>
</cp:coreProperties>
</file>